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8215" windowHeight="12465"/>
  </bookViews>
  <sheets>
    <sheet name="2018" sheetId="1" r:id="rId1"/>
  </sheets>
  <definedNames>
    <definedName name="Perso">'2018'!$C$7:$U$7</definedName>
  </definedNames>
  <calcPr calcId="125725"/>
</workbook>
</file>

<file path=xl/calcChain.xml><?xml version="1.0" encoding="utf-8"?>
<calcChain xmlns="http://schemas.openxmlformats.org/spreadsheetml/2006/main">
  <c r="V22" i="1"/>
  <c r="B22"/>
  <c r="V21"/>
  <c r="B21"/>
  <c r="V20"/>
  <c r="B20"/>
  <c r="V19"/>
  <c r="B19"/>
  <c r="V18"/>
  <c r="B18"/>
  <c r="V17"/>
  <c r="B17"/>
  <c r="V16"/>
  <c r="B16"/>
  <c r="V15"/>
  <c r="B15"/>
  <c r="V14"/>
  <c r="B14"/>
  <c r="V13"/>
  <c r="B13"/>
  <c r="V12"/>
  <c r="B12"/>
  <c r="V11"/>
  <c r="B11"/>
  <c r="V10"/>
  <c r="B10"/>
  <c r="V9"/>
  <c r="B9"/>
  <c r="V7"/>
  <c r="B7"/>
  <c r="U6"/>
  <c r="J3"/>
</calcChain>
</file>

<file path=xl/comments1.xml><?xml version="1.0" encoding="utf-8"?>
<comments xmlns="http://schemas.openxmlformats.org/spreadsheetml/2006/main">
  <authors>
    <author/>
  </authors>
  <commentList>
    <comment ref="K4" authorId="0">
      <text>
        <r>
          <rPr>
            <sz val="10"/>
            <color rgb="FF000000"/>
            <rFont val="Arial"/>
          </rPr>
          <t>Loisir1 Top = 40
Loisir2 Top = 50
Loisir3 Top = 83</t>
        </r>
      </text>
    </comment>
    <comment ref="V4" authorId="0">
      <text>
        <r>
          <rPr>
            <sz val="10"/>
            <color rgb="FF000000"/>
            <rFont val="Arial"/>
          </rPr>
          <t>Calcul automatique
	-Galathéa Club</t>
        </r>
      </text>
    </comment>
    <comment ref="C5" authorId="0">
      <text>
        <r>
          <rPr>
            <sz val="10"/>
            <color rgb="FF000000"/>
            <rFont val="Arial"/>
          </rPr>
          <t>Fédération 39.20</t>
        </r>
      </text>
    </comment>
    <comment ref="D5" authorId="0">
      <text>
        <r>
          <rPr>
            <sz val="10"/>
            <color rgb="FF000000"/>
            <rFont val="Arial"/>
          </rPr>
          <t>Fédération 11</t>
        </r>
      </text>
    </comment>
    <comment ref="E5" authorId="0">
      <text>
        <r>
          <rPr>
            <sz val="10"/>
            <color rgb="FF000000"/>
            <rFont val="Arial"/>
          </rPr>
          <t>Fédération 24.80</t>
        </r>
      </text>
    </comment>
    <comment ref="G5" authorId="0">
      <text>
        <r>
          <rPr>
            <sz val="10"/>
            <color rgb="FF000000"/>
            <rFont val="Arial"/>
          </rPr>
          <t>AXA 20.00</t>
        </r>
      </text>
    </comment>
    <comment ref="H5" authorId="0">
      <text>
        <r>
          <rPr>
            <sz val="10"/>
            <color rgb="FF000000"/>
            <rFont val="Arial"/>
          </rPr>
          <t>AXA 25</t>
        </r>
      </text>
    </comment>
    <comment ref="I5" authorId="0">
      <text>
        <r>
          <rPr>
            <sz val="10"/>
            <color rgb="FF000000"/>
            <rFont val="Arial"/>
          </rPr>
          <t>AXA 42</t>
        </r>
      </text>
    </comment>
    <comment ref="J5" authorId="0">
      <text>
        <r>
          <rPr>
            <sz val="10"/>
            <color rgb="FF000000"/>
            <rFont val="Arial"/>
          </rPr>
          <t>AXA 11.00</t>
        </r>
      </text>
    </comment>
  </commentList>
</comments>
</file>

<file path=xl/sharedStrings.xml><?xml version="1.0" encoding="utf-8"?>
<sst xmlns="http://schemas.openxmlformats.org/spreadsheetml/2006/main" count="40" uniqueCount="39">
  <si>
    <t xml:space="preserve">Calcul de votre cotisation.   </t>
  </si>
  <si>
    <t xml:space="preserve">L'assurance n'est pas obligatoire, mais vérifiez avec votre assureur que vous êtes couvert. 
Les clubs de bord de mer peuvent demander une attestation. (L'assurance axa ou son absence est mentionnée au dos de votre carte de licence)
</t>
  </si>
  <si>
    <t>Licence fédérale</t>
  </si>
  <si>
    <t>Assurance</t>
  </si>
  <si>
    <t>Formation</t>
  </si>
  <si>
    <t>Cotisation club</t>
  </si>
  <si>
    <t>Adulte</t>
  </si>
  <si>
    <t>enfant 
8-12 ans</t>
  </si>
  <si>
    <t>Jeune
12-16 ans</t>
  </si>
  <si>
    <t>Loisir 1</t>
  </si>
  <si>
    <t>Loisir 2</t>
  </si>
  <si>
    <t>Loisir 3</t>
  </si>
  <si>
    <t>Piscine</t>
  </si>
  <si>
    <t>autre
cf choisir</t>
  </si>
  <si>
    <t>N1</t>
  </si>
  <si>
    <t>N2</t>
  </si>
  <si>
    <t>N3</t>
  </si>
  <si>
    <t>Enfant
1ère année</t>
  </si>
  <si>
    <t>Enfant et jeune</t>
  </si>
  <si>
    <t>Encadrant / nageur</t>
  </si>
  <si>
    <t>Extérieur</t>
  </si>
  <si>
    <t>Réduction famille</t>
  </si>
  <si>
    <t xml:space="preserve">
</t>
  </si>
  <si>
    <t>Entrez dans la ligne ci-dessous votre cas personnel ou familial. Inspirez-vous des exemples préremplis. Les tarifs fédération et assurance sont arrondis</t>
  </si>
  <si>
    <t>Vous</t>
  </si>
  <si>
    <t>Exemples</t>
  </si>
  <si>
    <t>Cotisation Enfant Renouvellement</t>
  </si>
  <si>
    <t>Cotisation Enfant 
Débutant</t>
  </si>
  <si>
    <t>Cotisation Adulte</t>
  </si>
  <si>
    <t>Cotisation Adulte
Formation N2</t>
  </si>
  <si>
    <t>Cotisation Débutant 
Jeune</t>
  </si>
  <si>
    <t>Cotisation Débutant (N1)
Adulte</t>
  </si>
  <si>
    <t>Cotisation Famille 
2 Adultes</t>
  </si>
  <si>
    <t>Cotisation Famille 
2 Adultes 1 enfant</t>
  </si>
  <si>
    <t>Cotisation Encadrant</t>
  </si>
  <si>
    <t>Nageur (sans activité de plongée)</t>
  </si>
  <si>
    <t>Passager (sans activité au club)</t>
  </si>
  <si>
    <t>Extérieur déjà licencié dans un autre club</t>
  </si>
  <si>
    <t>2018-2019</t>
  </si>
</sst>
</file>

<file path=xl/styles.xml><?xml version="1.0" encoding="utf-8"?>
<styleSheet xmlns="http://schemas.openxmlformats.org/spreadsheetml/2006/main">
  <fonts count="17">
    <font>
      <sz val="10"/>
      <color rgb="FF000000"/>
      <name val="Arial"/>
    </font>
    <font>
      <b/>
      <sz val="12"/>
      <color rgb="FF0000FF"/>
      <name val="Arial"/>
    </font>
    <font>
      <b/>
      <sz val="11"/>
      <color rgb="FF0000FF"/>
      <name val="Arial"/>
    </font>
    <font>
      <b/>
      <sz val="12"/>
      <name val="Arial"/>
    </font>
    <font>
      <b/>
      <sz val="10"/>
      <color rgb="FF0000FF"/>
      <name val="Arial"/>
    </font>
    <font>
      <sz val="10"/>
      <name val="Arial"/>
    </font>
    <font>
      <b/>
      <u/>
      <sz val="12"/>
      <color rgb="FF0000FF"/>
      <name val="Arial"/>
    </font>
    <font>
      <sz val="10"/>
      <name val="Arial"/>
    </font>
    <font>
      <b/>
      <sz val="10"/>
      <name val="Arial"/>
    </font>
    <font>
      <b/>
      <sz val="10"/>
      <color rgb="FFFF0000"/>
      <name val="Arial"/>
    </font>
    <font>
      <b/>
      <sz val="11"/>
      <name val="Arial"/>
    </font>
    <font>
      <u/>
      <sz val="14"/>
      <color rgb="FF0000FF"/>
      <name val="Arial"/>
    </font>
    <font>
      <b/>
      <sz val="18"/>
      <color rgb="FFFFFFFF"/>
      <name val="Arial"/>
    </font>
    <font>
      <b/>
      <sz val="12"/>
      <color rgb="FFFF0000"/>
      <name val="Arial"/>
    </font>
    <font>
      <b/>
      <sz val="12"/>
      <color rgb="FF000000"/>
      <name val="Arial"/>
    </font>
    <font>
      <b/>
      <sz val="12"/>
      <color rgb="FFFFFFFF"/>
      <name val="Arial"/>
    </font>
    <font>
      <b/>
      <sz val="10"/>
      <color rgb="FFFFFFFF"/>
      <name val="Arial"/>
    </font>
  </fonts>
  <fills count="18">
    <fill>
      <patternFill patternType="none"/>
    </fill>
    <fill>
      <patternFill patternType="gray125"/>
    </fill>
    <fill>
      <patternFill patternType="solid">
        <fgColor rgb="FFFFFF99"/>
        <bgColor rgb="FFFFFF99"/>
      </patternFill>
    </fill>
    <fill>
      <patternFill patternType="solid">
        <fgColor rgb="FFCCFFFF"/>
        <bgColor rgb="FFCCFFFF"/>
      </patternFill>
    </fill>
    <fill>
      <patternFill patternType="solid">
        <fgColor rgb="FFFFCC99"/>
        <bgColor rgb="FFFFCC99"/>
      </patternFill>
    </fill>
    <fill>
      <patternFill patternType="solid">
        <fgColor rgb="FFCCFFCC"/>
        <bgColor rgb="FFCCFFCC"/>
      </patternFill>
    </fill>
    <fill>
      <patternFill patternType="solid">
        <fgColor rgb="FFEFEFEF"/>
        <bgColor rgb="FFEFEFEF"/>
      </patternFill>
    </fill>
    <fill>
      <patternFill patternType="solid">
        <fgColor rgb="FFFF0000"/>
        <bgColor rgb="FFFF0000"/>
      </patternFill>
    </fill>
    <fill>
      <patternFill patternType="solid">
        <fgColor rgb="FFF1C232"/>
        <bgColor rgb="FFF1C232"/>
      </patternFill>
    </fill>
    <fill>
      <patternFill patternType="solid">
        <fgColor rgb="FF3D85C6"/>
        <bgColor rgb="FF3D85C6"/>
      </patternFill>
    </fill>
    <fill>
      <patternFill patternType="solid">
        <fgColor rgb="FFE69138"/>
        <bgColor rgb="FFE69138"/>
      </patternFill>
    </fill>
    <fill>
      <patternFill patternType="solid">
        <fgColor rgb="FF93C47D"/>
        <bgColor rgb="FF93C47D"/>
      </patternFill>
    </fill>
    <fill>
      <patternFill patternType="solid">
        <fgColor rgb="FFB7B7B7"/>
        <bgColor rgb="FFB7B7B7"/>
      </patternFill>
    </fill>
    <fill>
      <patternFill patternType="solid">
        <fgColor rgb="FFFFE599"/>
        <bgColor rgb="FFFFE599"/>
      </patternFill>
    </fill>
    <fill>
      <patternFill patternType="solid">
        <fgColor rgb="FF9FC5E8"/>
        <bgColor rgb="FF9FC5E8"/>
      </patternFill>
    </fill>
    <fill>
      <patternFill patternType="solid">
        <fgColor rgb="FFF6B26B"/>
        <bgColor rgb="FFF6B26B"/>
      </patternFill>
    </fill>
    <fill>
      <patternFill patternType="solid">
        <fgColor rgb="FFB6D7A8"/>
        <bgColor rgb="FFB6D7A8"/>
      </patternFill>
    </fill>
    <fill>
      <patternFill patternType="solid">
        <fgColor rgb="FFFFFFFF"/>
        <bgColor rgb="FFFFFFFF"/>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FF0000"/>
      </left>
      <right style="thin">
        <color rgb="FFFF0000"/>
      </right>
      <top style="thin">
        <color rgb="FFFF0000"/>
      </top>
      <bottom style="thin">
        <color rgb="FFFF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114">
    <xf numFmtId="0" fontId="0" fillId="0" borderId="0" xfId="0" applyFont="1" applyAlignment="1"/>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4" fontId="8" fillId="0" borderId="0" xfId="0" applyNumberFormat="1" applyFont="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0" xfId="0" applyFont="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1" fontId="7" fillId="0" borderId="0" xfId="0" applyNumberFormat="1" applyFont="1" applyAlignment="1">
      <alignment horizontal="left" vertical="center" wrapText="1"/>
    </xf>
    <xf numFmtId="1" fontId="8" fillId="0" borderId="0" xfId="0" applyNumberFormat="1" applyFont="1" applyAlignment="1">
      <alignment horizontal="center" vertical="center" wrapText="1"/>
    </xf>
    <xf numFmtId="1" fontId="7" fillId="2" borderId="4" xfId="0" applyNumberFormat="1"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3" borderId="4"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1" fontId="7" fillId="5" borderId="4" xfId="0" applyNumberFormat="1" applyFont="1" applyFill="1" applyBorder="1" applyAlignment="1">
      <alignment horizontal="center" vertical="center" wrapText="1"/>
    </xf>
    <xf numFmtId="1" fontId="7" fillId="6" borderId="4" xfId="0" applyNumberFormat="1" applyFont="1" applyFill="1" applyBorder="1" applyAlignment="1">
      <alignment horizontal="center" vertical="center" wrapText="1"/>
    </xf>
    <xf numFmtId="4" fontId="3" fillId="0" borderId="0" xfId="0" applyNumberFormat="1" applyFont="1" applyAlignment="1">
      <alignment horizontal="left" vertical="center" wrapText="1"/>
    </xf>
    <xf numFmtId="0" fontId="12" fillId="7" borderId="6" xfId="0" applyFont="1" applyFill="1" applyBorder="1" applyAlignment="1">
      <alignment horizontal="center" vertical="center" wrapText="1"/>
    </xf>
    <xf numFmtId="1" fontId="13" fillId="0" borderId="7" xfId="0" applyNumberFormat="1" applyFont="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5" fillId="6" borderId="9" xfId="0" applyFont="1" applyFill="1" applyBorder="1" applyAlignment="1">
      <alignment horizontal="left" vertical="center" wrapText="1"/>
    </xf>
    <xf numFmtId="0" fontId="15" fillId="9" borderId="9"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5" fillId="6" borderId="10" xfId="0" applyFont="1" applyFill="1" applyBorder="1" applyAlignment="1">
      <alignment horizontal="left" vertical="center" wrapText="1"/>
    </xf>
    <xf numFmtId="0" fontId="5" fillId="0" borderId="1" xfId="0" applyFont="1" applyBorder="1" applyAlignment="1"/>
    <xf numFmtId="1" fontId="8" fillId="0" borderId="11"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wrapText="1"/>
    </xf>
    <xf numFmtId="0" fontId="7" fillId="6" borderId="5" xfId="0" applyFont="1" applyFill="1" applyBorder="1" applyAlignment="1">
      <alignment horizontal="left" vertical="center" wrapText="1"/>
    </xf>
    <xf numFmtId="1" fontId="8" fillId="6" borderId="5" xfId="0" applyNumberFormat="1"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6" borderId="0" xfId="0" applyFont="1" applyFill="1" applyAlignment="1">
      <alignment horizontal="left" vertical="center" wrapText="1"/>
    </xf>
    <xf numFmtId="0" fontId="8" fillId="14" borderId="1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7" fillId="0" borderId="4" xfId="0" applyFont="1" applyBorder="1" applyAlignment="1">
      <alignment horizontal="left" vertical="center" wrapText="1"/>
    </xf>
    <xf numFmtId="1" fontId="8" fillId="0" borderId="4"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6" borderId="4" xfId="0" applyFont="1" applyFill="1" applyBorder="1" applyAlignment="1">
      <alignment horizontal="left" vertical="center" wrapText="1"/>
    </xf>
    <xf numFmtId="1" fontId="8" fillId="6" borderId="4" xfId="0" applyNumberFormat="1"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5" borderId="17"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7" fillId="17" borderId="4"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6"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xf numFmtId="0" fontId="1" fillId="0" borderId="0" xfId="0" applyFont="1" applyAlignment="1">
      <alignment horizontal="righ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4" fontId="10" fillId="0" borderId="0" xfId="0" applyNumberFormat="1" applyFont="1" applyAlignment="1">
      <alignment horizontal="center" vertical="center" wrapText="1"/>
    </xf>
    <xf numFmtId="4" fontId="11" fillId="0" borderId="0" xfId="0" applyNumberFormat="1" applyFont="1" applyAlignment="1">
      <alignment vertical="top"/>
    </xf>
    <xf numFmtId="0" fontId="3" fillId="5" borderId="1" xfId="0" applyFont="1" applyFill="1" applyBorder="1" applyAlignment="1">
      <alignment horizontal="center" vertical="center" wrapText="1"/>
    </xf>
  </cellXfs>
  <cellStyles count="1">
    <cellStyle name="Normal" xfId="0" builtinId="0"/>
  </cellStyles>
  <dxfs count="1">
    <dxf>
      <font>
        <color rgb="FFF3F3F3"/>
      </font>
      <fill>
        <patternFill patternType="solid">
          <fgColor rgb="FFEFEFEF"/>
          <bgColor rgb="FFEFEFE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1009650</xdr:colOff>
      <xdr:row>0</xdr:row>
      <xdr:rowOff>419100</xdr:rowOff>
    </xdr:from>
    <xdr:ext cx="981075" cy="981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W23"/>
  <sheetViews>
    <sheetView showGridLines="0" tabSelected="1" workbookViewId="0">
      <pane ySplit="7" topLeftCell="A8" activePane="bottomLeft" state="frozen"/>
      <selection pane="bottomLeft" activeCell="Z9" sqref="Z9"/>
    </sheetView>
  </sheetViews>
  <sheetFormatPr baseColWidth="10" defaultColWidth="17.28515625" defaultRowHeight="15" customHeight="1"/>
  <cols>
    <col min="1" max="1" width="22.42578125" customWidth="1"/>
    <col min="2" max="2" width="11" customWidth="1"/>
    <col min="3" max="3" width="8.7109375" customWidth="1"/>
    <col min="4" max="4" width="9" customWidth="1"/>
    <col min="5" max="5" width="9.5703125" customWidth="1"/>
    <col min="6" max="6" width="1.42578125" customWidth="1"/>
    <col min="7" max="7" width="8.5703125" customWidth="1"/>
    <col min="8" max="8" width="9" customWidth="1"/>
    <col min="9" max="9" width="8.42578125" customWidth="1"/>
    <col min="10" max="10" width="8.5703125" customWidth="1"/>
    <col min="11" max="11" width="10.140625" customWidth="1"/>
    <col min="12" max="12" width="1.7109375" customWidth="1"/>
    <col min="13" max="15" width="5.42578125" customWidth="1"/>
    <col min="16" max="16" width="7" customWidth="1"/>
    <col min="17" max="17" width="1.7109375" customWidth="1"/>
    <col min="18" max="18" width="8.7109375" customWidth="1"/>
    <col min="19" max="19" width="9.5703125" customWidth="1"/>
    <col min="20" max="20" width="9.42578125" customWidth="1"/>
    <col min="21" max="21" width="10.28515625" customWidth="1"/>
    <col min="22" max="22" width="9.7109375" customWidth="1"/>
    <col min="23" max="23" width="1.140625" customWidth="1"/>
  </cols>
  <sheetData>
    <row r="1" spans="1:23" ht="36" customHeight="1">
      <c r="A1" s="110" t="s">
        <v>0</v>
      </c>
      <c r="B1" s="107"/>
      <c r="C1" s="106" t="s">
        <v>1</v>
      </c>
      <c r="D1" s="107"/>
      <c r="E1" s="107"/>
      <c r="F1" s="107"/>
      <c r="G1" s="107"/>
      <c r="H1" s="107"/>
      <c r="I1" s="107"/>
      <c r="J1" s="107"/>
      <c r="K1" s="107"/>
      <c r="L1" s="107"/>
      <c r="M1" s="107"/>
      <c r="N1" s="107"/>
      <c r="O1" s="107"/>
      <c r="P1" s="107"/>
      <c r="Q1" s="107"/>
      <c r="R1" s="107"/>
      <c r="S1" s="107"/>
      <c r="T1" s="107"/>
      <c r="U1" s="107"/>
      <c r="V1" s="107"/>
      <c r="W1" s="107"/>
    </row>
    <row r="2" spans="1:23" ht="6.75" customHeight="1">
      <c r="A2" s="1"/>
      <c r="B2" s="2"/>
      <c r="C2" s="108"/>
      <c r="D2" s="107"/>
      <c r="E2" s="107"/>
      <c r="F2" s="107"/>
      <c r="G2" s="107"/>
      <c r="H2" s="107"/>
      <c r="I2" s="107"/>
      <c r="J2" s="107"/>
      <c r="K2" s="107"/>
      <c r="L2" s="107"/>
      <c r="M2" s="107"/>
      <c r="N2" s="107"/>
      <c r="O2" s="107"/>
      <c r="P2" s="107"/>
      <c r="Q2" s="107"/>
      <c r="R2" s="107"/>
      <c r="S2" s="107"/>
      <c r="T2" s="107"/>
      <c r="U2" s="107"/>
      <c r="V2" s="109"/>
      <c r="W2" s="107"/>
    </row>
    <row r="3" spans="1:23" ht="19.5" customHeight="1">
      <c r="A3" s="1" t="s">
        <v>38</v>
      </c>
      <c r="B3" s="2"/>
      <c r="C3" s="105" t="s">
        <v>2</v>
      </c>
      <c r="D3" s="101"/>
      <c r="E3" s="102"/>
      <c r="F3" s="3"/>
      <c r="G3" s="104" t="s">
        <v>3</v>
      </c>
      <c r="H3" s="101"/>
      <c r="I3" s="101"/>
      <c r="J3" s="103" t="str">
        <f>HYPERLINK("https://drive.google.com/open?id=0BzMtPGLdOaRyWW9vbVN6aVU1c0U","Tableau des garanties")</f>
        <v>Tableau des garanties</v>
      </c>
      <c r="K3" s="102"/>
      <c r="L3" s="3"/>
      <c r="M3" s="100" t="s">
        <v>4</v>
      </c>
      <c r="N3" s="101"/>
      <c r="O3" s="101"/>
      <c r="P3" s="102"/>
      <c r="Q3" s="3"/>
      <c r="R3" s="113" t="s">
        <v>5</v>
      </c>
      <c r="S3" s="101"/>
      <c r="T3" s="101"/>
      <c r="U3" s="101"/>
      <c r="V3" s="102"/>
      <c r="W3" s="3"/>
    </row>
    <row r="4" spans="1:23" ht="25.5" customHeight="1">
      <c r="A4" s="4"/>
      <c r="B4" s="5"/>
      <c r="C4" s="6" t="s">
        <v>6</v>
      </c>
      <c r="D4" s="7" t="s">
        <v>7</v>
      </c>
      <c r="E4" s="7" t="s">
        <v>8</v>
      </c>
      <c r="F4" s="8"/>
      <c r="G4" s="9" t="s">
        <v>9</v>
      </c>
      <c r="H4" s="9" t="s">
        <v>10</v>
      </c>
      <c r="I4" s="9" t="s">
        <v>11</v>
      </c>
      <c r="J4" s="9" t="s">
        <v>12</v>
      </c>
      <c r="K4" s="10" t="s">
        <v>13</v>
      </c>
      <c r="L4" s="8"/>
      <c r="M4" s="11" t="s">
        <v>14</v>
      </c>
      <c r="N4" s="11" t="s">
        <v>15</v>
      </c>
      <c r="O4" s="11" t="s">
        <v>16</v>
      </c>
      <c r="P4" s="12" t="s">
        <v>17</v>
      </c>
      <c r="Q4" s="8"/>
      <c r="R4" s="13" t="s">
        <v>6</v>
      </c>
      <c r="S4" s="13" t="s">
        <v>18</v>
      </c>
      <c r="T4" s="14" t="s">
        <v>19</v>
      </c>
      <c r="U4" s="14" t="s">
        <v>20</v>
      </c>
      <c r="V4" s="15" t="s">
        <v>21</v>
      </c>
      <c r="W4" s="8"/>
    </row>
    <row r="5" spans="1:23" ht="18.75" customHeight="1">
      <c r="A5" s="16" t="s">
        <v>22</v>
      </c>
      <c r="B5" s="17"/>
      <c r="C5" s="18">
        <v>40</v>
      </c>
      <c r="D5" s="18">
        <v>10</v>
      </c>
      <c r="E5" s="18">
        <v>25</v>
      </c>
      <c r="F5" s="19"/>
      <c r="G5" s="20">
        <v>20</v>
      </c>
      <c r="H5" s="20">
        <v>25</v>
      </c>
      <c r="I5" s="20">
        <v>42</v>
      </c>
      <c r="J5" s="20">
        <v>11</v>
      </c>
      <c r="K5" s="21"/>
      <c r="L5" s="19"/>
      <c r="M5" s="22">
        <v>40</v>
      </c>
      <c r="N5" s="22">
        <v>30</v>
      </c>
      <c r="O5" s="22">
        <v>20</v>
      </c>
      <c r="P5" s="23">
        <v>10</v>
      </c>
      <c r="Q5" s="19"/>
      <c r="R5" s="24">
        <v>70</v>
      </c>
      <c r="S5" s="24">
        <v>50</v>
      </c>
      <c r="T5" s="24">
        <v>40</v>
      </c>
      <c r="U5" s="24">
        <v>70</v>
      </c>
      <c r="V5" s="25">
        <v>-5</v>
      </c>
      <c r="W5" s="19"/>
    </row>
    <row r="6" spans="1:23" ht="22.5" customHeight="1">
      <c r="A6" s="111" t="s">
        <v>23</v>
      </c>
      <c r="B6" s="107"/>
      <c r="C6" s="107"/>
      <c r="D6" s="107"/>
      <c r="E6" s="107"/>
      <c r="F6" s="107"/>
      <c r="G6" s="107"/>
      <c r="H6" s="107"/>
      <c r="I6" s="107"/>
      <c r="J6" s="107"/>
      <c r="K6" s="107"/>
      <c r="L6" s="107"/>
      <c r="M6" s="107"/>
      <c r="N6" s="107"/>
      <c r="O6" s="107"/>
      <c r="P6" s="107"/>
      <c r="Q6" s="107"/>
      <c r="R6" s="107"/>
      <c r="S6" s="107"/>
      <c r="T6" s="107"/>
      <c r="U6" s="112" t="str">
        <f>HYPERLINK("https://drive.google.com/open?id=0BzMtPGLdOaRyZ2lGNVFGQkxUWFk","(Tarifs Fédération)")</f>
        <v>(Tarifs Fédération)</v>
      </c>
      <c r="V6" s="107"/>
      <c r="W6" s="26"/>
    </row>
    <row r="7" spans="1:23" ht="34.5" customHeight="1">
      <c r="A7" s="27" t="s">
        <v>24</v>
      </c>
      <c r="B7" s="28">
        <f>SUMPRODUCT(C$5:U$5,C7:U7)+V7</f>
        <v>0</v>
      </c>
      <c r="C7" s="29"/>
      <c r="D7" s="30"/>
      <c r="E7" s="30"/>
      <c r="F7" s="31"/>
      <c r="G7" s="32"/>
      <c r="H7" s="32"/>
      <c r="I7" s="33"/>
      <c r="J7" s="32"/>
      <c r="K7" s="32"/>
      <c r="L7" s="31"/>
      <c r="M7" s="34"/>
      <c r="N7" s="34"/>
      <c r="O7" s="34"/>
      <c r="P7" s="34"/>
      <c r="Q7" s="31"/>
      <c r="R7" s="35"/>
      <c r="S7" s="35"/>
      <c r="T7" s="35"/>
      <c r="U7" s="35"/>
      <c r="V7" s="36">
        <f>IF(SUM(R7:U7)&gt;1,SUM(R7:U7)*$V$5,0)</f>
        <v>0</v>
      </c>
      <c r="W7" s="37"/>
    </row>
    <row r="8" spans="1:23" ht="18" customHeight="1">
      <c r="A8" s="38" t="s">
        <v>25</v>
      </c>
      <c r="B8" s="39"/>
      <c r="C8" s="40"/>
      <c r="D8" s="41"/>
      <c r="E8" s="41"/>
      <c r="F8" s="42"/>
      <c r="G8" s="41"/>
      <c r="H8" s="41"/>
      <c r="I8" s="41"/>
      <c r="J8" s="41"/>
      <c r="K8" s="41"/>
      <c r="L8" s="42"/>
      <c r="M8" s="41"/>
      <c r="N8" s="41"/>
      <c r="O8" s="41"/>
      <c r="P8" s="41"/>
      <c r="Q8" s="42"/>
      <c r="R8" s="43"/>
      <c r="S8" s="41"/>
      <c r="T8" s="43"/>
      <c r="U8" s="41"/>
      <c r="V8" s="44"/>
      <c r="W8" s="45"/>
    </row>
    <row r="9" spans="1:23" ht="25.5" customHeight="1">
      <c r="A9" s="46" t="s">
        <v>26</v>
      </c>
      <c r="B9" s="47">
        <f t="shared" ref="B9:B22" si="0">SUMPRODUCT(C$5:U$5,C9:U9)+V9</f>
        <v>80</v>
      </c>
      <c r="C9" s="48"/>
      <c r="D9" s="49">
        <v>1</v>
      </c>
      <c r="E9" s="50"/>
      <c r="F9" s="51"/>
      <c r="G9" s="52">
        <v>1</v>
      </c>
      <c r="H9" s="53"/>
      <c r="I9" s="53"/>
      <c r="J9" s="54"/>
      <c r="K9" s="55"/>
      <c r="L9" s="51"/>
      <c r="M9" s="56"/>
      <c r="N9" s="57"/>
      <c r="O9" s="57"/>
      <c r="P9" s="58"/>
      <c r="Q9" s="51"/>
      <c r="R9" s="59"/>
      <c r="S9" s="60">
        <v>1</v>
      </c>
      <c r="T9" s="61"/>
      <c r="U9" s="61"/>
      <c r="V9" s="47">
        <f t="shared" ref="V9:V22" si="1">IF(SUM(R9:U9)&gt;1,SUM(R9:U9)*$V$5,0)</f>
        <v>0</v>
      </c>
      <c r="W9" s="51"/>
    </row>
    <row r="10" spans="1:23" ht="25.5" customHeight="1">
      <c r="A10" s="62" t="s">
        <v>27</v>
      </c>
      <c r="B10" s="63">
        <f t="shared" si="0"/>
        <v>90</v>
      </c>
      <c r="C10" s="64"/>
      <c r="D10" s="65">
        <v>1</v>
      </c>
      <c r="E10" s="66"/>
      <c r="F10" s="45"/>
      <c r="G10" s="67">
        <v>1</v>
      </c>
      <c r="H10" s="68"/>
      <c r="I10" s="68"/>
      <c r="J10" s="69"/>
      <c r="K10" s="70"/>
      <c r="L10" s="45"/>
      <c r="M10" s="71"/>
      <c r="N10" s="72"/>
      <c r="O10" s="72"/>
      <c r="P10" s="72">
        <v>1</v>
      </c>
      <c r="Q10" s="45"/>
      <c r="R10" s="73"/>
      <c r="S10" s="74">
        <v>1</v>
      </c>
      <c r="T10" s="75"/>
      <c r="U10" s="75"/>
      <c r="V10" s="63">
        <f t="shared" si="1"/>
        <v>0</v>
      </c>
      <c r="W10" s="45"/>
    </row>
    <row r="11" spans="1:23" ht="25.5" customHeight="1">
      <c r="A11" s="76" t="s">
        <v>28</v>
      </c>
      <c r="B11" s="77">
        <f t="shared" si="0"/>
        <v>130</v>
      </c>
      <c r="C11" s="78">
        <v>1</v>
      </c>
      <c r="D11" s="79"/>
      <c r="E11" s="80"/>
      <c r="F11" s="51"/>
      <c r="G11" s="81">
        <v>1</v>
      </c>
      <c r="H11" s="82"/>
      <c r="I11" s="82"/>
      <c r="J11" s="83"/>
      <c r="K11" s="84"/>
      <c r="L11" s="51"/>
      <c r="M11" s="85"/>
      <c r="N11" s="86"/>
      <c r="O11" s="86"/>
      <c r="P11" s="86"/>
      <c r="Q11" s="51"/>
      <c r="R11" s="87">
        <v>1</v>
      </c>
      <c r="S11" s="88"/>
      <c r="T11" s="88"/>
      <c r="U11" s="88"/>
      <c r="V11" s="77">
        <f t="shared" si="1"/>
        <v>0</v>
      </c>
      <c r="W11" s="51"/>
    </row>
    <row r="12" spans="1:23" ht="25.5" customHeight="1">
      <c r="A12" s="62" t="s">
        <v>29</v>
      </c>
      <c r="B12" s="63">
        <f t="shared" si="0"/>
        <v>160</v>
      </c>
      <c r="C12" s="64">
        <v>1</v>
      </c>
      <c r="D12" s="65"/>
      <c r="E12" s="66"/>
      <c r="F12" s="45"/>
      <c r="G12" s="67">
        <v>1</v>
      </c>
      <c r="H12" s="68"/>
      <c r="I12" s="68"/>
      <c r="J12" s="69"/>
      <c r="K12" s="70"/>
      <c r="L12" s="45"/>
      <c r="M12" s="71"/>
      <c r="N12" s="72">
        <v>1</v>
      </c>
      <c r="O12" s="72"/>
      <c r="P12" s="72"/>
      <c r="Q12" s="45"/>
      <c r="R12" s="89">
        <v>1</v>
      </c>
      <c r="S12" s="75"/>
      <c r="T12" s="75"/>
      <c r="U12" s="75"/>
      <c r="V12" s="63">
        <f t="shared" si="1"/>
        <v>0</v>
      </c>
      <c r="W12" s="45"/>
    </row>
    <row r="13" spans="1:23" ht="25.5" customHeight="1">
      <c r="A13" s="76" t="s">
        <v>30</v>
      </c>
      <c r="B13" s="77">
        <f t="shared" si="0"/>
        <v>135</v>
      </c>
      <c r="C13" s="78"/>
      <c r="D13" s="79"/>
      <c r="E13" s="80">
        <v>1</v>
      </c>
      <c r="F13" s="51"/>
      <c r="G13" s="81">
        <v>1</v>
      </c>
      <c r="H13" s="82"/>
      <c r="I13" s="82"/>
      <c r="J13" s="83"/>
      <c r="K13" s="84"/>
      <c r="L13" s="51"/>
      <c r="M13" s="85">
        <v>1</v>
      </c>
      <c r="N13" s="86"/>
      <c r="O13" s="86"/>
      <c r="P13" s="86"/>
      <c r="Q13" s="51"/>
      <c r="R13" s="90"/>
      <c r="S13" s="91">
        <v>1</v>
      </c>
      <c r="T13" s="88"/>
      <c r="U13" s="88"/>
      <c r="V13" s="77">
        <f t="shared" si="1"/>
        <v>0</v>
      </c>
      <c r="W13" s="51"/>
    </row>
    <row r="14" spans="1:23" ht="25.5" customHeight="1">
      <c r="A14" s="62" t="s">
        <v>31</v>
      </c>
      <c r="B14" s="63">
        <f t="shared" si="0"/>
        <v>170</v>
      </c>
      <c r="C14" s="64">
        <v>1</v>
      </c>
      <c r="D14" s="65"/>
      <c r="E14" s="66"/>
      <c r="F14" s="45"/>
      <c r="G14" s="67">
        <v>1</v>
      </c>
      <c r="H14" s="68"/>
      <c r="I14" s="68"/>
      <c r="J14" s="69"/>
      <c r="K14" s="70"/>
      <c r="L14" s="45"/>
      <c r="M14" s="71">
        <v>1</v>
      </c>
      <c r="N14" s="72"/>
      <c r="O14" s="72"/>
      <c r="P14" s="72"/>
      <c r="Q14" s="45"/>
      <c r="R14" s="89">
        <v>1</v>
      </c>
      <c r="S14" s="75"/>
      <c r="T14" s="75"/>
      <c r="U14" s="75"/>
      <c r="V14" s="63">
        <f t="shared" si="1"/>
        <v>0</v>
      </c>
      <c r="W14" s="45"/>
    </row>
    <row r="15" spans="1:23" ht="25.5" customHeight="1">
      <c r="A15" s="76" t="s">
        <v>32</v>
      </c>
      <c r="B15" s="77">
        <f t="shared" si="0"/>
        <v>250</v>
      </c>
      <c r="C15" s="92">
        <v>2</v>
      </c>
      <c r="D15" s="79"/>
      <c r="E15" s="80"/>
      <c r="F15" s="51"/>
      <c r="G15" s="93">
        <v>2</v>
      </c>
      <c r="H15" s="82"/>
      <c r="I15" s="82"/>
      <c r="J15" s="83"/>
      <c r="K15" s="84"/>
      <c r="L15" s="51"/>
      <c r="M15" s="85"/>
      <c r="N15" s="86"/>
      <c r="O15" s="86"/>
      <c r="P15" s="86"/>
      <c r="Q15" s="51"/>
      <c r="R15" s="87">
        <v>2</v>
      </c>
      <c r="S15" s="91"/>
      <c r="T15" s="88"/>
      <c r="U15" s="88"/>
      <c r="V15" s="77">
        <f t="shared" si="1"/>
        <v>-10</v>
      </c>
      <c r="W15" s="51"/>
    </row>
    <row r="16" spans="1:23" ht="25.5" customHeight="1">
      <c r="A16" s="94" t="s">
        <v>33</v>
      </c>
      <c r="B16" s="63">
        <f t="shared" si="0"/>
        <v>325</v>
      </c>
      <c r="C16" s="95">
        <v>2</v>
      </c>
      <c r="D16" s="96">
        <v>1</v>
      </c>
      <c r="E16" s="66"/>
      <c r="F16" s="45"/>
      <c r="G16" s="97">
        <v>3</v>
      </c>
      <c r="H16" s="68"/>
      <c r="I16" s="68"/>
      <c r="J16" s="69"/>
      <c r="K16" s="70"/>
      <c r="L16" s="45"/>
      <c r="M16" s="71"/>
      <c r="N16" s="72"/>
      <c r="O16" s="72"/>
      <c r="P16" s="72"/>
      <c r="Q16" s="45"/>
      <c r="R16" s="89">
        <v>2</v>
      </c>
      <c r="S16" s="74">
        <v>1</v>
      </c>
      <c r="T16" s="74"/>
      <c r="U16" s="75"/>
      <c r="V16" s="63">
        <f t="shared" si="1"/>
        <v>-15</v>
      </c>
      <c r="W16" s="45"/>
    </row>
    <row r="17" spans="1:23" ht="25.5" customHeight="1">
      <c r="A17" s="76" t="s">
        <v>34</v>
      </c>
      <c r="B17" s="77">
        <f t="shared" si="0"/>
        <v>100</v>
      </c>
      <c r="C17" s="92">
        <v>1</v>
      </c>
      <c r="D17" s="79"/>
      <c r="E17" s="80"/>
      <c r="F17" s="51"/>
      <c r="G17" s="93">
        <v>1</v>
      </c>
      <c r="H17" s="82"/>
      <c r="I17" s="82"/>
      <c r="J17" s="83"/>
      <c r="K17" s="84"/>
      <c r="L17" s="51"/>
      <c r="M17" s="85"/>
      <c r="N17" s="86"/>
      <c r="O17" s="86"/>
      <c r="P17" s="86"/>
      <c r="Q17" s="51"/>
      <c r="R17" s="90"/>
      <c r="S17" s="91"/>
      <c r="T17" s="91">
        <v>1</v>
      </c>
      <c r="U17" s="88"/>
      <c r="V17" s="77">
        <f t="shared" si="1"/>
        <v>0</v>
      </c>
      <c r="W17" s="51"/>
    </row>
    <row r="18" spans="1:23" ht="25.5" customHeight="1">
      <c r="A18" s="94" t="s">
        <v>35</v>
      </c>
      <c r="B18" s="63">
        <f t="shared" si="0"/>
        <v>91</v>
      </c>
      <c r="C18" s="95">
        <v>1</v>
      </c>
      <c r="D18" s="96"/>
      <c r="E18" s="66"/>
      <c r="F18" s="45"/>
      <c r="G18" s="97"/>
      <c r="H18" s="68"/>
      <c r="I18" s="68"/>
      <c r="J18" s="98">
        <v>1</v>
      </c>
      <c r="K18" s="99"/>
      <c r="L18" s="45"/>
      <c r="M18" s="71"/>
      <c r="N18" s="72"/>
      <c r="O18" s="72"/>
      <c r="P18" s="72"/>
      <c r="Q18" s="45"/>
      <c r="R18" s="89"/>
      <c r="S18" s="74"/>
      <c r="T18" s="74">
        <v>1</v>
      </c>
      <c r="U18" s="74"/>
      <c r="V18" s="63">
        <f t="shared" si="1"/>
        <v>0</v>
      </c>
      <c r="W18" s="45"/>
    </row>
    <row r="19" spans="1:23" ht="25.5" customHeight="1">
      <c r="A19" s="76" t="s">
        <v>36</v>
      </c>
      <c r="B19" s="77">
        <f t="shared" si="0"/>
        <v>60</v>
      </c>
      <c r="C19" s="92">
        <v>1</v>
      </c>
      <c r="D19" s="79"/>
      <c r="E19" s="80"/>
      <c r="F19" s="51"/>
      <c r="G19" s="93">
        <v>1</v>
      </c>
      <c r="H19" s="82"/>
      <c r="I19" s="82"/>
      <c r="J19" s="83"/>
      <c r="K19" s="84"/>
      <c r="L19" s="51"/>
      <c r="M19" s="85"/>
      <c r="N19" s="86"/>
      <c r="O19" s="86"/>
      <c r="P19" s="86"/>
      <c r="Q19" s="51"/>
      <c r="R19" s="90"/>
      <c r="S19" s="91"/>
      <c r="T19" s="88"/>
      <c r="U19" s="88"/>
      <c r="V19" s="77">
        <f t="shared" si="1"/>
        <v>0</v>
      </c>
      <c r="W19" s="51"/>
    </row>
    <row r="20" spans="1:23" ht="24.75" customHeight="1">
      <c r="A20" s="94" t="s">
        <v>37</v>
      </c>
      <c r="B20" s="63">
        <f t="shared" si="0"/>
        <v>70</v>
      </c>
      <c r="C20" s="95"/>
      <c r="D20" s="96"/>
      <c r="E20" s="66"/>
      <c r="F20" s="45"/>
      <c r="G20" s="97"/>
      <c r="H20" s="68"/>
      <c r="I20" s="68"/>
      <c r="J20" s="98"/>
      <c r="K20" s="99"/>
      <c r="L20" s="45"/>
      <c r="M20" s="71"/>
      <c r="N20" s="72"/>
      <c r="O20" s="72"/>
      <c r="P20" s="72"/>
      <c r="Q20" s="45"/>
      <c r="R20" s="73"/>
      <c r="S20" s="74"/>
      <c r="T20" s="74"/>
      <c r="U20" s="74">
        <v>1</v>
      </c>
      <c r="V20" s="63">
        <f t="shared" si="1"/>
        <v>0</v>
      </c>
      <c r="W20" s="45"/>
    </row>
    <row r="21" spans="1:23" ht="25.5" customHeight="1">
      <c r="A21" s="76"/>
      <c r="B21" s="77">
        <f t="shared" si="0"/>
        <v>0</v>
      </c>
      <c r="C21" s="92"/>
      <c r="D21" s="79"/>
      <c r="E21" s="80"/>
      <c r="F21" s="51"/>
      <c r="G21" s="93"/>
      <c r="H21" s="82"/>
      <c r="I21" s="82"/>
      <c r="J21" s="83"/>
      <c r="K21" s="84"/>
      <c r="L21" s="51"/>
      <c r="M21" s="85"/>
      <c r="N21" s="86"/>
      <c r="O21" s="86"/>
      <c r="P21" s="86"/>
      <c r="Q21" s="51"/>
      <c r="R21" s="90"/>
      <c r="S21" s="91"/>
      <c r="T21" s="88"/>
      <c r="U21" s="88"/>
      <c r="V21" s="77">
        <f t="shared" si="1"/>
        <v>0</v>
      </c>
      <c r="W21" s="51"/>
    </row>
    <row r="22" spans="1:23" ht="24.75" customHeight="1">
      <c r="A22" s="94"/>
      <c r="B22" s="63">
        <f t="shared" si="0"/>
        <v>0</v>
      </c>
      <c r="C22" s="95"/>
      <c r="D22" s="96"/>
      <c r="E22" s="66"/>
      <c r="F22" s="45"/>
      <c r="G22" s="97"/>
      <c r="H22" s="68"/>
      <c r="I22" s="68"/>
      <c r="J22" s="98"/>
      <c r="K22" s="99"/>
      <c r="L22" s="45"/>
      <c r="M22" s="71"/>
      <c r="N22" s="72"/>
      <c r="O22" s="72"/>
      <c r="P22" s="72"/>
      <c r="Q22" s="45"/>
      <c r="R22" s="73"/>
      <c r="S22" s="74"/>
      <c r="T22" s="74"/>
      <c r="U22" s="74"/>
      <c r="V22" s="63">
        <f t="shared" si="1"/>
        <v>0</v>
      </c>
      <c r="W22" s="45"/>
    </row>
    <row r="23" spans="1:23" ht="12.75" customHeight="1">
      <c r="A23" s="4"/>
      <c r="B23" s="5"/>
      <c r="C23" s="8"/>
      <c r="D23" s="8"/>
      <c r="E23" s="8"/>
      <c r="F23" s="8"/>
      <c r="G23" s="8"/>
      <c r="H23" s="8"/>
      <c r="I23" s="8"/>
      <c r="J23" s="8"/>
      <c r="K23" s="8"/>
      <c r="L23" s="8"/>
      <c r="M23" s="8"/>
      <c r="N23" s="8"/>
      <c r="O23" s="8"/>
      <c r="P23" s="8"/>
      <c r="Q23" s="8"/>
      <c r="R23" s="8"/>
      <c r="S23" s="8"/>
      <c r="T23" s="8"/>
      <c r="U23" s="8"/>
      <c r="V23" s="8"/>
      <c r="W23" s="8"/>
    </row>
  </sheetData>
  <mergeCells count="11">
    <mergeCell ref="A1:B1"/>
    <mergeCell ref="A6:T6"/>
    <mergeCell ref="U6:V6"/>
    <mergeCell ref="R3:V3"/>
    <mergeCell ref="M3:P3"/>
    <mergeCell ref="J3:K3"/>
    <mergeCell ref="G3:I3"/>
    <mergeCell ref="C3:E3"/>
    <mergeCell ref="C1:W1"/>
    <mergeCell ref="C2:U2"/>
    <mergeCell ref="V2:W2"/>
  </mergeCells>
  <conditionalFormatting sqref="B7">
    <cfRule type="cellIs" dxfId="0" priority="1" operator="equal">
      <formula>0</formula>
    </cfRule>
  </conditionalFormatting>
  <dataValidations count="3">
    <dataValidation type="list" allowBlank="1" showErrorMessage="1" sqref="K5">
      <formula1>"40,50,83"</formula1>
    </dataValidation>
    <dataValidation type="decimal" allowBlank="1" sqref="G7:K7 M7:P7 R7:U7">
      <formula1>1</formula1>
      <formula2>10</formula2>
    </dataValidation>
    <dataValidation type="decimal" allowBlank="1" showErrorMessage="1" sqref="C7:E7">
      <formula1>1</formula1>
      <formula2>10</formula2>
    </dataValidation>
  </dataValidations>
  <printOptions horizontalCentered="1"/>
  <pageMargins left="0.7" right="0.7" top="0.75" bottom="0.75" header="0" footer="0"/>
  <pageSetup paperSize="9" fitToHeight="0" pageOrder="overThenDown" orientation="landscape" cellComments="atEnd"/>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2018</vt:lpstr>
      <vt:lpstr>Perso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benjamin.balthazar@outlook.com</cp:lastModifiedBy>
  <dcterms:modified xsi:type="dcterms:W3CDTF">2018-09-11T08:54:45Z</dcterms:modified>
</cp:coreProperties>
</file>